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8800" windowHeight="16440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<sst xmlns="http://schemas.openxmlformats.org/spreadsheetml/2006/main" count="247" uniqueCount="146">
  <si>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</si>
  <si>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</si>
  <si>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</si>
  <si>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</si>
  <si>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</si>
  <si>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</si>
  <si>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</si>
  <si>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</si>
  <si>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</si>
  <si>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</si>
  <si>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</si>
  <si>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</si>
  <si>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</si>
  <si>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</si>
  <si>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</si>
  <si>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</si>
  <si>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</si>
  <si>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</si>
  <si>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</si>
  <si>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</si>
  <si>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</si>
  <si>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</si>
  <si>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</si>
  <si>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</si>
  <si>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</si>
  <si>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</si>
  <si>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</si>
  <si>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</si>
  <si>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</si>
  <si>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</si>
  <si>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</si>
  <si>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</si>
  <si>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</si>
  <si>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</si>
  <si>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</si>
  <si>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</si>
  <si>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</si>
  <si>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</si>
  <si>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</si>
  <si>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</si>
  <si>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</si>
  <si>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</si>
  <si>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</si>
  <si>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</si>
  <si>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</si>
  <si>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</si>
  <si>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</si>
  <si>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</si>
  <si>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</si>
  <si>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</si>
  <si>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</si>
  <si>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</si>
  <si>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</si>
  <si>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</si>
  <si>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</si>
  <si>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</si>
  <si>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</si>
  <si>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</si>
  <si>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</si>
  <si>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</si>
  <si>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</si>
  <si>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</si>
  <si>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</si>
  <si>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</si>
  <si>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</si>
  <si>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</si>
  <si>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</si>
  <si>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</si>
  <si>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</si>
  <si>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</si>
  <si>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</si>
  <si>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</si>
  <si>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</si>
  <si>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</si>
  <si>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</si>
  <si>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</si>
  <si>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</si>
  <si>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</si>
  <si>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</si>
  <si>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</si>
  <si>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</si>
  <si>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</si>
  <si>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</si>
  <si>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</si>
  <si>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</si>
  <si>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</si>
  <si>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</si>
  <si>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</si>
  <si>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</si>
  <si>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</si>
  <si>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</si>
  <si>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</si>
  <si>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</si>
  <si>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</si>
  <si>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</si>
  <si>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</si>
  <si>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</si>
  <si>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</si>
  <si>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</si>
  <si>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</si>
  <si>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</si>
  <si>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</si>
  <si>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</si>
  <si>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</si>
  <si>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</si>
  <si>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</si>
  <si>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</si>
  <si>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</si>
  <si>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</si>
  <si>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</si>
  <si>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</si>
  <si>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</si>
  <si>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</si>
  <si>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</si>
  <si>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</si>
  <si>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</si>
  <si>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</si>
  <si>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</si>
  <si>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</si>
  <si>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</si>
  <si>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</si>
  <si>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</si>
  <si>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</si>
  <si>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</si>
  <si>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</si>
  <si>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</si>
  <si>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</si>
  <si>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</si>
  <si>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</si>
  <si>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</si>
  <si>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</si>
  <si>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</si>
  <si>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</si>
  <si>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</si>
  <si>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</si>
  <si>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METRO BOGO</t>
  </si>
  <si>
    <t>1-C</t>
  </si>
  <si>
    <t>JOSELITO YURAG</t>
  </si>
  <si>
    <t>VICENTE URSAL</t>
  </si>
  <si>
    <t>VICENTE VOSOTROS</t>
  </si>
  <si>
    <t>LGU_Medellin, Poblacion, Medellin, Cebu</t>
  </si>
  <si>
    <t>JUNE, 2020</t>
  </si>
  <si>
    <t>Online at Zoom</t>
  </si>
  <si>
    <t>Distribution of food assistance  for the tricycle Drivers Association consisting of 625 members plying in the Municipality of Medellin route.</t>
  </si>
  <si>
    <t>Medellin, Cebu</t>
  </si>
  <si>
    <t>JUNE 18,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</si>
</sst>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view="pageLayout" zoomScaleNormal="200" workbookViewId="0">
      <selection activeCell="B22" sqref="B22:C22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 t="s">
        <v>141</v>
      </c>
      <c r="L2" s="172"/>
      <c r="M2" s="172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2" customFormat="1" ht="11.25" customHeight="1" thickTop="1">
      <c r="A5" s="192" t="s">
        <v>1</v>
      </c>
      <c r="B5" s="193"/>
      <c r="C5" s="138"/>
      <c r="D5" s="138"/>
      <c r="E5" s="138"/>
      <c r="F5" s="138"/>
      <c r="G5" s="138"/>
      <c r="H5" s="31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5.95" customHeight="1" thickBot="1">
      <c r="A6" s="194" t="s">
        <v>135</v>
      </c>
      <c r="B6" s="195"/>
      <c r="C6" s="196"/>
      <c r="D6" s="196"/>
      <c r="E6" s="196"/>
      <c r="F6" s="196"/>
      <c r="G6" s="196"/>
      <c r="H6" s="28" t="s">
        <v>136</v>
      </c>
      <c r="I6" s="197" t="s">
        <v>137</v>
      </c>
      <c r="J6" s="197"/>
      <c r="K6" s="197"/>
      <c r="L6" s="197"/>
      <c r="M6" s="197"/>
      <c r="N6" s="197" t="s">
        <v>138</v>
      </c>
      <c r="O6" s="197"/>
      <c r="P6" s="198"/>
    </row>
    <row r="7" spans="1:16" ht="11.1" customHeight="1" thickTop="1">
      <c r="A7" s="132" t="s">
        <v>29</v>
      </c>
      <c r="B7" s="132"/>
      <c r="C7" s="132"/>
      <c r="D7" s="132"/>
      <c r="E7" s="132"/>
      <c r="F7" s="132"/>
      <c r="G7" s="132"/>
      <c r="H7" s="132"/>
      <c r="I7" s="189" t="s">
        <v>4</v>
      </c>
      <c r="J7" s="189"/>
      <c r="K7" s="189"/>
      <c r="L7" s="189"/>
      <c r="M7" s="189"/>
      <c r="N7" s="189"/>
      <c r="O7" s="33"/>
      <c r="P7" s="33"/>
    </row>
    <row r="8" spans="1:16" ht="15" customHeight="1" thickBot="1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 t="s">
        <v>145</v>
      </c>
      <c r="P8" s="181"/>
    </row>
    <row r="9" spans="1:16" s="34" customFormat="1" ht="14.1" customHeight="1" thickTop="1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5" customFormat="1" ht="12.95" customHeight="1" thickBot="1">
      <c r="A10" s="84"/>
      <c r="B10" s="124" t="s">
        <v>22</v>
      </c>
      <c r="C10" s="125"/>
      <c r="D10" s="186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4"/>
      <c r="P10" s="174"/>
    </row>
    <row r="11" spans="1:16" s="36" customFormat="1" ht="12" customHeight="1" thickBot="1">
      <c r="A11" s="84"/>
      <c r="B11" s="148">
        <v>43993</v>
      </c>
      <c r="C11" s="149"/>
      <c r="D11" s="155">
        <v>28</v>
      </c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4" t="s">
        <v>142</v>
      </c>
    </row>
    <row r="12" spans="1:16" s="36" customFormat="1" ht="12" customHeight="1" thickTop="1" thickBot="1">
      <c r="A12" s="84"/>
      <c r="B12" s="80"/>
      <c r="C12" s="81"/>
      <c r="D12" s="91"/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5"/>
    </row>
    <row r="13" spans="1:16" s="36" customFormat="1" ht="12" customHeight="1" thickTop="1" thickBot="1">
      <c r="A13" s="84"/>
      <c r="B13" s="80"/>
      <c r="C13" s="81"/>
      <c r="D13" s="91"/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5"/>
    </row>
    <row r="14" spans="1:16" s="36" customFormat="1" ht="12" customHeight="1" thickTop="1" thickBot="1">
      <c r="A14" s="84"/>
      <c r="B14" s="80"/>
      <c r="C14" s="81"/>
      <c r="D14" s="91"/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5"/>
    </row>
    <row r="15" spans="1:16" s="36" customFormat="1" ht="12" customHeight="1" thickTop="1" thickBot="1">
      <c r="A15" s="84"/>
      <c r="B15" s="80"/>
      <c r="C15" s="81"/>
      <c r="D15" s="182"/>
      <c r="E15" s="183"/>
      <c r="F15" s="184"/>
      <c r="G15" s="77"/>
      <c r="H15" s="92"/>
      <c r="I15" s="185"/>
      <c r="J15" s="78"/>
      <c r="K15" s="180"/>
      <c r="L15" s="90"/>
      <c r="M15" s="64"/>
      <c r="N15" s="64"/>
      <c r="O15" s="65"/>
      <c r="P15" s="45"/>
    </row>
    <row r="16" spans="1:16" s="36" customFormat="1" ht="12" customHeight="1" thickTop="1" thickBot="1">
      <c r="A16" s="84"/>
      <c r="B16" s="80"/>
      <c r="C16" s="81"/>
      <c r="D16" s="167"/>
      <c r="E16" s="168"/>
      <c r="F16" s="75"/>
      <c r="G16" s="76"/>
      <c r="H16" s="77"/>
      <c r="I16" s="199"/>
      <c r="J16" s="88"/>
      <c r="K16" s="89"/>
      <c r="L16" s="90"/>
      <c r="M16" s="64"/>
      <c r="N16" s="64"/>
      <c r="O16" s="65"/>
      <c r="P16" s="45"/>
    </row>
    <row r="17" spans="1:16" s="36" customFormat="1" ht="12" customHeight="1" thickTop="1" thickBot="1">
      <c r="A17" s="84"/>
      <c r="B17" s="80"/>
      <c r="C17" s="81"/>
      <c r="D17" s="167"/>
      <c r="E17" s="168"/>
      <c r="F17" s="168"/>
      <c r="G17" s="168"/>
      <c r="H17" s="75"/>
      <c r="I17" s="76"/>
      <c r="J17" s="77"/>
      <c r="K17" s="77"/>
      <c r="L17" s="180"/>
      <c r="M17" s="64"/>
      <c r="N17" s="64"/>
      <c r="O17" s="65"/>
      <c r="P17" s="45"/>
    </row>
    <row r="18" spans="1:16" s="36" customFormat="1" ht="12" customHeight="1" thickTop="1" thickBot="1">
      <c r="A18" s="84"/>
      <c r="B18" s="80"/>
      <c r="C18" s="81"/>
      <c r="D18" s="82"/>
      <c r="E18" s="64"/>
      <c r="F18" s="64"/>
      <c r="G18" s="64"/>
      <c r="H18" s="64"/>
      <c r="I18" s="78"/>
      <c r="J18" s="77"/>
      <c r="K18" s="77"/>
      <c r="L18" s="89"/>
      <c r="M18" s="191"/>
      <c r="N18" s="64"/>
      <c r="O18" s="65"/>
      <c r="P18" s="45"/>
    </row>
    <row r="19" spans="1:16" s="36" customFormat="1" ht="12" customHeight="1" thickTop="1" thickBot="1">
      <c r="A19" s="84"/>
      <c r="B19" s="80">
        <v>43986</v>
      </c>
      <c r="C19" s="81"/>
      <c r="D19" s="82"/>
      <c r="E19" s="64"/>
      <c r="F19" s="64"/>
      <c r="G19" s="64"/>
      <c r="H19" s="64"/>
      <c r="I19" s="64"/>
      <c r="J19" s="75"/>
      <c r="K19" s="76"/>
      <c r="L19" s="77">
        <v>5</v>
      </c>
      <c r="M19" s="77"/>
      <c r="N19" s="78"/>
      <c r="O19" s="79"/>
      <c r="P19" s="45" t="s">
        <v>140</v>
      </c>
    </row>
    <row r="20" spans="1:16" s="36" customFormat="1" ht="12" customHeight="1" thickTop="1" thickBot="1">
      <c r="A20" s="84"/>
      <c r="B20" s="80"/>
      <c r="C20" s="81"/>
      <c r="D20" s="82"/>
      <c r="E20" s="64"/>
      <c r="F20" s="64"/>
      <c r="G20" s="64"/>
      <c r="H20" s="64"/>
      <c r="I20" s="64"/>
      <c r="J20" s="64"/>
      <c r="K20" s="78"/>
      <c r="L20" s="77"/>
      <c r="M20" s="77"/>
      <c r="N20" s="78"/>
      <c r="O20" s="79"/>
      <c r="P20" s="45"/>
    </row>
    <row r="21" spans="1:16" s="36" customFormat="1" ht="12" customHeight="1" thickTop="1" thickBot="1">
      <c r="A21" s="84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/>
      <c r="M21" s="77"/>
      <c r="N21" s="78"/>
      <c r="O21" s="79"/>
      <c r="P21" s="45"/>
    </row>
    <row r="22" spans="1:16" s="36" customFormat="1" ht="12" customHeight="1" thickTop="1" thickBot="1">
      <c r="A22" s="84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5"/>
    </row>
    <row r="23" spans="1:16" s="36" customFormat="1" ht="12" customHeight="1" thickTop="1" thickBot="1">
      <c r="A23" s="84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>
      <c r="A24" s="84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5"/>
      <c r="B27" s="93"/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/>
      <c r="O27" s="99"/>
      <c r="P27" s="46"/>
    </row>
    <row r="28" spans="1:16" s="35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33</v>
      </c>
      <c r="J31" s="104" t="s">
        <v>7</v>
      </c>
      <c r="K31" s="105"/>
      <c r="L31" s="105"/>
      <c r="M31" s="105"/>
      <c r="N31" s="105"/>
      <c r="O31" s="105"/>
      <c r="P31" s="3">
        <v>0</v>
      </c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>
        <v>0</v>
      </c>
      <c r="J32" s="106" t="s">
        <v>18</v>
      </c>
      <c r="K32" s="107"/>
      <c r="L32" s="107"/>
      <c r="M32" s="107"/>
      <c r="N32" s="107"/>
      <c r="O32" s="107"/>
      <c r="P32" s="5">
        <v>0</v>
      </c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>
        <v>0</v>
      </c>
      <c r="J33" s="108" t="s">
        <v>8</v>
      </c>
      <c r="K33" s="109"/>
      <c r="L33" s="109"/>
      <c r="M33" s="109"/>
      <c r="N33" s="109"/>
      <c r="O33" s="109"/>
      <c r="P33" s="37">
        <f>SUM(P31:P32)</f>
        <v>0</v>
      </c>
    </row>
    <row r="34" spans="1:16" ht="24.9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7">
        <f>H31+H32-H33</f>
        <v>33</v>
      </c>
    </row>
    <row r="35" spans="1:16" ht="3.95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9" customFormat="1" ht="12.75" customHeight="1">
      <c r="A37" s="38">
        <v>1</v>
      </c>
      <c r="B37" s="66"/>
      <c r="C37" s="67"/>
      <c r="D37" s="67"/>
      <c r="E37" s="67"/>
      <c r="F37" s="67"/>
      <c r="G37" s="68"/>
      <c r="H37" s="161"/>
      <c r="I37" s="161"/>
      <c r="J37" s="161"/>
      <c r="K37" s="161"/>
      <c r="L37" s="161"/>
      <c r="M37" s="161"/>
      <c r="N37" s="161"/>
      <c r="O37" s="161"/>
      <c r="P37" s="162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2"/>
      <c r="I38" s="102"/>
      <c r="J38" s="102"/>
      <c r="K38" s="102"/>
      <c r="L38" s="102"/>
      <c r="M38" s="102"/>
      <c r="N38" s="102"/>
      <c r="O38" s="102"/>
      <c r="P38" s="103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8.95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.1" customHeight="1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2" t="s">
        <v>117</v>
      </c>
    </row>
    <row r="45" spans="1:16" ht="15.95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7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.1" customHeight="1">
      <c r="A52" s="140" t="str">
        <f>N6</f>
        <v>VICENTE URSAL</v>
      </c>
      <c r="B52" s="141"/>
      <c r="C52" s="142"/>
      <c r="D52" s="142"/>
      <c r="E52" s="142"/>
      <c r="F52" s="142"/>
      <c r="G52" s="142" t="str">
        <f>I6</f>
        <v>JOSELITO YURAG</v>
      </c>
      <c r="H52" s="142"/>
      <c r="I52" s="142"/>
      <c r="J52" s="142"/>
      <c r="K52" s="142"/>
      <c r="L52" s="142"/>
      <c r="M52" s="143" t="s">
        <v>139</v>
      </c>
      <c r="N52" s="143"/>
      <c r="O52" s="143"/>
      <c r="P52" s="144"/>
    </row>
    <row r="53" spans="1:16" ht="15" thickBot="1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/>
    <row r="55" spans="1:16" s="32" customFormat="1" ht="12.75" customHeight="1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view="pageLayout" zoomScale="110" zoomScaleNormal="200" zoomScalePageLayoutView="110" workbookViewId="0">
      <selection activeCell="N11" sqref="N11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METRO BOGO</v>
      </c>
      <c r="B3" s="200"/>
      <c r="C3" s="200"/>
      <c r="D3" s="200"/>
      <c r="E3" s="200"/>
      <c r="F3" s="200" t="str">
        <f>'Summary of Activities'!I6</f>
        <v>JOSELITO YURAG</v>
      </c>
      <c r="G3" s="200"/>
      <c r="H3" s="200"/>
      <c r="I3" s="200"/>
      <c r="J3" s="200"/>
      <c r="K3" s="200"/>
      <c r="L3" s="200" t="str">
        <f>'Summary of Activities'!N6</f>
        <v>VICENTE URSAL</v>
      </c>
      <c r="M3" s="200"/>
      <c r="N3" s="200"/>
      <c r="O3" s="200"/>
      <c r="P3" s="200"/>
      <c r="Q3" s="200"/>
      <c r="R3" s="200" t="str">
        <f>'Summary of Activities'!H6</f>
        <v>1-C</v>
      </c>
      <c r="S3" s="200"/>
      <c r="T3" s="203" t="str">
        <f>'Summary of Activities'!K2</f>
        <v>JUNE, 2020</v>
      </c>
      <c r="U3" s="200"/>
      <c r="V3" s="200"/>
      <c r="W3" s="204" t="str">
        <f>'Summary of Activities'!O8</f>
        <v>JUNE 18, 2020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>
      <c r="A5" s="277">
        <v>1</v>
      </c>
      <c r="B5" s="279">
        <f>'Summary of Activities'!B19</f>
        <v>43986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/>
      <c r="V5" s="246" t="s">
        <v>52</v>
      </c>
      <c r="W5" s="246"/>
      <c r="X5" s="247"/>
    </row>
    <row r="6" spans="1:24" s="7" customFormat="1" ht="13.5" thickBot="1">
      <c r="A6" s="277"/>
      <c r="B6" s="280"/>
      <c r="C6" s="48"/>
      <c r="D6" s="49"/>
      <c r="E6" s="50"/>
      <c r="F6" s="51"/>
      <c r="G6" s="49"/>
      <c r="H6" s="52"/>
      <c r="I6" s="48">
        <v>625</v>
      </c>
      <c r="J6" s="49">
        <v>7</v>
      </c>
      <c r="K6" s="50">
        <v>40000</v>
      </c>
      <c r="L6" s="51"/>
      <c r="M6" s="49"/>
      <c r="N6" s="52"/>
      <c r="O6" s="48"/>
      <c r="P6" s="49"/>
      <c r="Q6" s="50"/>
      <c r="R6" s="51"/>
      <c r="S6" s="49"/>
      <c r="T6" s="52"/>
      <c r="U6" s="54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 t="s">
        <v>143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 t="s">
        <v>144</v>
      </c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>
      <c r="A10" s="277">
        <v>2</v>
      </c>
      <c r="B10" s="279">
        <f>'Summary of Activities'!B20</f>
        <v>0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/>
      <c r="V10" s="246" t="s">
        <v>52</v>
      </c>
      <c r="W10" s="246"/>
      <c r="X10" s="247"/>
    </row>
    <row r="11" spans="1:24" s="7" customFormat="1" ht="13.5" thickBot="1">
      <c r="A11" s="277"/>
      <c r="B11" s="280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/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>
      <c r="A15" s="277">
        <v>3</v>
      </c>
      <c r="B15" s="279">
        <f>'Summary of Activities'!B21</f>
        <v>0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/>
      <c r="V15" s="246" t="s">
        <v>52</v>
      </c>
      <c r="W15" s="246"/>
      <c r="X15" s="247"/>
    </row>
    <row r="16" spans="1:24" s="7" customFormat="1" ht="13.5" thickBot="1">
      <c r="A16" s="277"/>
      <c r="B16" s="280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/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>
      <c r="A20" s="277">
        <v>4</v>
      </c>
      <c r="B20" s="279">
        <f>'Summary of Activities'!B22</f>
        <v>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/>
      <c r="V20" s="246" t="s">
        <v>52</v>
      </c>
      <c r="W20" s="246"/>
      <c r="X20" s="247"/>
    </row>
    <row r="21" spans="1:24" s="7" customFormat="1" ht="13.5" thickBot="1">
      <c r="A21" s="277"/>
      <c r="B21" s="28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/>
      <c r="V25" s="246" t="s">
        <v>52</v>
      </c>
      <c r="W25" s="246"/>
      <c r="X25" s="247"/>
    </row>
    <row r="26" spans="1:24" s="7" customFormat="1" ht="13.5" thickBot="1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0</v>
      </c>
      <c r="I47" s="218"/>
      <c r="J47" s="238">
        <f>E6+E11+E16+E21+E26+E31+E36+E41</f>
        <v>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625</v>
      </c>
      <c r="G49" s="218"/>
      <c r="H49" s="217">
        <f>J6+J11+J16+J21+J26+J31+J36+J41</f>
        <v>7</v>
      </c>
      <c r="I49" s="218"/>
      <c r="J49" s="238">
        <f>K6+K11+K16+K21+K26+K31+K36+K41</f>
        <v>40000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0</v>
      </c>
      <c r="G51" s="218"/>
      <c r="H51" s="217">
        <f>P6+P11+P16+P21+P26+P31+P36+P41</f>
        <v>0</v>
      </c>
      <c r="I51" s="218"/>
      <c r="J51" s="238">
        <f>Q6+Q11+Q16+Q21+Q26+Q31+Q36+Q41</f>
        <v>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>
        <f>SUM(F47:G51)</f>
        <v>625</v>
      </c>
      <c r="G54" s="230"/>
      <c r="H54" s="229">
        <f>SUM(H47:I52)</f>
        <v>7</v>
      </c>
      <c r="I54" s="230"/>
      <c r="J54" s="226">
        <f>SUM(J47:L52)</f>
        <v>40000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.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.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.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.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.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0999999999999996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.75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.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.1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.1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.1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.1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3.95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.1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9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.1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.1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2019-04-23T13:42:22Z</cp:lastPrinted>
  <dcterms:created xsi:type="dcterms:W3CDTF">2013-07-03T03:04:40Z</dcterms:created>
  <dcterms:modified xsi:type="dcterms:W3CDTF">2020-06-18T05:38:47Z</dcterms:modified>
</cp:coreProperties>
</file>